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E:\00งานแปลงแผน1-69\6.ศย.(ตัวชี้วัด)\5.ไฟล์ขึ้นข้อมูลบนระบบGD\ข้อมูลสำหรับขึ้นสู่ระบบ\ข้อมูลขึ้นระบบ\"/>
    </mc:Choice>
  </mc:AlternateContent>
  <xr:revisionPtr revIDLastSave="0" documentId="8_{79EF4A00-A4D8-4BB2-B514-80E84EE130C3}" xr6:coauthVersionLast="47" xr6:coauthVersionMax="47" xr10:uidLastSave="{00000000-0000-0000-0000-000000000000}"/>
  <bookViews>
    <workbookView xWindow="-108" yWindow="-108" windowWidth="23256" windowHeight="12456" xr2:uid="{A55F9592-938C-4231-BF2D-099F4D320E67}"/>
  </bookViews>
  <sheets>
    <sheet name="sheet1" sheetId="1" r:id="rId1"/>
  </sheets>
  <externalReferences>
    <externalReference r:id="rId2"/>
  </externalReferences>
  <definedNames>
    <definedName name="_xlnm._FilterDatabase" localSheetId="0" hidden="1">sheet1!$B$1:$F$9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C9" i="1"/>
  <c r="J8" i="1"/>
  <c r="C8" i="1"/>
  <c r="J7" i="1"/>
  <c r="C7" i="1"/>
  <c r="J6" i="1"/>
  <c r="C6" i="1"/>
  <c r="J5" i="1"/>
  <c r="C5" i="1"/>
  <c r="J4" i="1"/>
  <c r="C4" i="1"/>
  <c r="J3" i="1"/>
  <c r="C3" i="1"/>
  <c r="J2" i="1"/>
  <c r="C2" i="1"/>
</calcChain>
</file>

<file path=xl/sharedStrings.xml><?xml version="1.0" encoding="utf-8"?>
<sst xmlns="http://schemas.openxmlformats.org/spreadsheetml/2006/main" count="43" uniqueCount="22">
  <si>
    <t>ลำดับที่</t>
  </si>
  <si>
    <t>รายการ</t>
  </si>
  <si>
    <t>รหัสอำเภอ</t>
  </si>
  <si>
    <t>อำเภอ</t>
  </si>
  <si>
    <t>รหัสจังหวัด</t>
  </si>
  <si>
    <t>จังหวัด</t>
  </si>
  <si>
    <t>จำนวน (บ่อ)</t>
  </si>
  <si>
    <t>ความจุ (ลบ.ม)</t>
  </si>
  <si>
    <t>ปริมาณน้ำในปัจจุบัน (ลบ.ม.)</t>
  </si>
  <si>
    <t>ร้อยละความจุ</t>
  </si>
  <si>
    <t>ที่มา</t>
  </si>
  <si>
    <t>โครงการแหล่งน้ำในไร่นานอกเขตชลประทานในพื้นที่จังหวัดกระบี่</t>
  </si>
  <si>
    <t>ลำทับ</t>
  </si>
  <si>
    <t>กระบี่</t>
  </si>
  <si>
    <t>สถานีพัฒนาที่ดินกระบี่</t>
  </si>
  <si>
    <t>คลองท่อม</t>
  </si>
  <si>
    <t>เมืองกระบี่</t>
  </si>
  <si>
    <t>เขาพนม</t>
  </si>
  <si>
    <t>ปลายพระยา</t>
  </si>
  <si>
    <t>อ่าวลึก</t>
  </si>
  <si>
    <t>เหนือคลอง</t>
  </si>
  <si>
    <t>เกาะลันตา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</si>
</sst>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00.%20Work%20-%20Anchalika\03.%20&#3619;&#3632;&#3610;&#3610;&#3610;&#3633;&#3597;&#3594;&#3637;&#3586;&#3657;&#3629;&#3617;&#3641;&#3621;&#3616;&#3634;&#3588;&#3619;&#3633;&#3600;%20(GD%20CATALOG)\&#3611;&#3637;%202569\&#3611;&#3637;%202569%20&#3619;&#3629;&#3610;&#3607;&#3637;&#3656;%201\&#3594;&#3640;&#3604;&#3586;&#3657;&#3629;&#3617;&#3641;&#3621;&#3626;&#3634;&#3608;&#3634;&#3619;&#3603;&#3616;&#3633;&#3618;\&#3616;&#3633;&#3618;&#3649;&#3621;&#3657;&#3591;\&#3586;&#3657;&#3629;&#3617;&#3641;&#3621;&#3648;&#3604;&#3636;&#3617;\&#3586;&#3657;&#3629;&#3617;&#3641;&#3621;&#3629;&#3657;&#3634;&#3591;&#3629;&#3636;&#3591;&#3619;&#3627;&#3633;&#3626;&#3614;&#3639;&#3657;&#3609;&#3607;&#3637;&#3656;.xlsx" TargetMode="External"/><Relationship Id="rId1" Type="http://schemas.openxmlformats.org/officeDocument/2006/relationships/externalLinkPath" Target="file:///D:\00.%20Work%20-%20Anchalika\03.%20&#3619;&#3632;&#3610;&#3610;&#3610;&#3633;&#3597;&#3594;&#3637;&#3586;&#3657;&#3629;&#3617;&#3641;&#3621;&#3616;&#3634;&#3588;&#3619;&#3633;&#3600;%20(GD%20CATALOG)\&#3611;&#3637;%202569\&#3611;&#3637;%202569%20&#3619;&#3629;&#3610;&#3607;&#3637;&#3656;%201\&#3594;&#3640;&#3604;&#3586;&#3657;&#3629;&#3617;&#3641;&#3621;&#3626;&#3634;&#3608;&#3634;&#3619;&#3603;&#3616;&#3633;&#3618;\&#3616;&#3633;&#3618;&#3649;&#3621;&#3657;&#3591;\&#3586;&#3657;&#3629;&#3617;&#3641;&#3621;&#3648;&#3604;&#3636;&#3617;\&#3586;&#3657;&#3629;&#3617;&#3641;&#3621;&#3629;&#3657;&#3634;&#3591;&#3629;&#3636;&#3591;&#3619;&#3627;&#3633;&#3626;&#3614;&#3639;&#3657;&#3609;&#3607;&#3637;&#36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A1" t="str">
            <v>อำเภอ</v>
          </cell>
          <cell r="B1" t="str">
            <v>code</v>
          </cell>
        </row>
        <row r="2">
          <cell r="A2" t="str">
            <v>เมืองกระบี่</v>
          </cell>
          <cell r="B2">
            <v>8101</v>
          </cell>
        </row>
        <row r="3">
          <cell r="A3" t="str">
            <v>เขาพนม</v>
          </cell>
          <cell r="B3">
            <v>8102</v>
          </cell>
        </row>
        <row r="4">
          <cell r="A4" t="str">
            <v>เกาะลันตา</v>
          </cell>
          <cell r="B4">
            <v>8103</v>
          </cell>
        </row>
        <row r="5">
          <cell r="A5" t="str">
            <v>คลองท่อม</v>
          </cell>
          <cell r="B5">
            <v>8104</v>
          </cell>
        </row>
        <row r="6">
          <cell r="A6" t="str">
            <v>อ่าวลึก</v>
          </cell>
          <cell r="B6">
            <v>8105</v>
          </cell>
        </row>
        <row r="7">
          <cell r="A7" t="str">
            <v>ปลายพระยา</v>
          </cell>
          <cell r="B7">
            <v>8106</v>
          </cell>
        </row>
        <row r="8">
          <cell r="A8" t="str">
            <v>ลำทับ</v>
          </cell>
          <cell r="B8">
            <v>8107</v>
          </cell>
        </row>
        <row r="9">
          <cell r="A9" t="str">
            <v>เหนือคลอง</v>
          </cell>
          <cell r="B9">
            <v>8108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12853-F0FB-4CFB-BC9B-AF81B4B163EF}">
  <dimension ref="A1:K9"/>
  <sheetViews>
    <sheetView tabSelected="1" workbookViewId="0">
      <selection activeCell="D18" sqref="D18"/>
    </sheetView>
  </sheetViews>
  <sheetFormatPr defaultRowHeight="14.4" x14ac:dyDescent="0.3"/>
  <cols>
    <col min="2" max="2" width="55" customWidth="1"/>
    <col min="3" max="3" width="11.5546875" customWidth="1"/>
    <col min="4" max="5" width="11.109375" customWidth="1"/>
    <col min="6" max="6" width="7.77734375" customWidth="1"/>
    <col min="7" max="7" width="14.77734375" customWidth="1"/>
    <col min="8" max="8" width="12.77734375" customWidth="1"/>
    <col min="9" max="9" width="25" style="1" customWidth="1"/>
    <col min="10" max="10" width="12.33203125" customWidth="1"/>
    <col min="11" max="11" width="22.88671875" customWidth="1"/>
  </cols>
  <sheetData>
    <row r="1" spans="1:1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1" t="s">
        <v>8</v>
      </c>
      <c r="J1" t="s">
        <v>9</v>
      </c>
      <c r="K1" t="s">
        <v>10</v>
      </c>
    </row>
    <row r="2" spans="1:11" x14ac:dyDescent="0.3">
      <c r="A2">
        <v>1</v>
      </c>
      <c r="B2" t="s">
        <v>11</v>
      </c>
      <c r="C2">
        <f>VLOOKUP(D2,[1]Sheet1!$A$1:$B$9,2,FALSE)</f>
        <v>8107</v>
      </c>
      <c r="D2" t="s">
        <v>12</v>
      </c>
      <c r="E2">
        <v>81</v>
      </c>
      <c r="F2" t="s">
        <v>13</v>
      </c>
      <c r="G2">
        <v>128</v>
      </c>
      <c r="H2">
        <v>161280</v>
      </c>
      <c r="I2" s="1">
        <v>109670</v>
      </c>
      <c r="J2" s="2">
        <f t="shared" ref="J2:J9" si="0">I2/H2*100</f>
        <v>67.999751984126988</v>
      </c>
      <c r="K2" t="s">
        <v>14</v>
      </c>
    </row>
    <row r="3" spans="1:11" x14ac:dyDescent="0.3">
      <c r="A3">
        <v>2</v>
      </c>
      <c r="B3" t="s">
        <v>11</v>
      </c>
      <c r="C3">
        <f>VLOOKUP(D3,[1]Sheet1!$A$1:$B$9,2,FALSE)</f>
        <v>8104</v>
      </c>
      <c r="D3" t="s">
        <v>15</v>
      </c>
      <c r="E3">
        <v>81</v>
      </c>
      <c r="F3" t="s">
        <v>13</v>
      </c>
      <c r="G3">
        <v>217</v>
      </c>
      <c r="H3">
        <v>273420</v>
      </c>
      <c r="I3" s="1">
        <v>185926</v>
      </c>
      <c r="J3" s="2">
        <f t="shared" si="0"/>
        <v>68.000146295077172</v>
      </c>
      <c r="K3" t="s">
        <v>14</v>
      </c>
    </row>
    <row r="4" spans="1:11" x14ac:dyDescent="0.3">
      <c r="A4">
        <v>3</v>
      </c>
      <c r="B4" t="s">
        <v>11</v>
      </c>
      <c r="C4">
        <f>VLOOKUP(D4,[1]Sheet1!$A$1:$B$9,2,FALSE)</f>
        <v>8101</v>
      </c>
      <c r="D4" t="s">
        <v>16</v>
      </c>
      <c r="E4">
        <v>81</v>
      </c>
      <c r="F4" t="s">
        <v>13</v>
      </c>
      <c r="G4">
        <v>156</v>
      </c>
      <c r="H4">
        <v>196560</v>
      </c>
      <c r="I4" s="1">
        <v>133661</v>
      </c>
      <c r="J4" s="2">
        <f t="shared" si="0"/>
        <v>68.000101750101749</v>
      </c>
      <c r="K4" t="s">
        <v>14</v>
      </c>
    </row>
    <row r="5" spans="1:11" x14ac:dyDescent="0.3">
      <c r="A5">
        <v>4</v>
      </c>
      <c r="B5" t="s">
        <v>11</v>
      </c>
      <c r="C5">
        <f>VLOOKUP(D5,[1]Sheet1!$A$1:$B$9,2,FALSE)</f>
        <v>8102</v>
      </c>
      <c r="D5" t="s">
        <v>17</v>
      </c>
      <c r="E5">
        <v>81</v>
      </c>
      <c r="F5" t="s">
        <v>13</v>
      </c>
      <c r="G5">
        <v>214</v>
      </c>
      <c r="H5">
        <v>269640</v>
      </c>
      <c r="I5" s="1">
        <v>183355</v>
      </c>
      <c r="J5" s="2">
        <f t="shared" si="0"/>
        <v>67.999925827028633</v>
      </c>
      <c r="K5" t="s">
        <v>14</v>
      </c>
    </row>
    <row r="6" spans="1:11" x14ac:dyDescent="0.3">
      <c r="A6">
        <v>5</v>
      </c>
      <c r="B6" t="s">
        <v>11</v>
      </c>
      <c r="C6">
        <f>VLOOKUP(D6,[1]Sheet1!$A$1:$B$9,2,FALSE)</f>
        <v>8106</v>
      </c>
      <c r="D6" t="s">
        <v>18</v>
      </c>
      <c r="E6">
        <v>81</v>
      </c>
      <c r="F6" t="s">
        <v>13</v>
      </c>
      <c r="G6">
        <v>314</v>
      </c>
      <c r="H6">
        <v>395640</v>
      </c>
      <c r="I6" s="1">
        <v>269035</v>
      </c>
      <c r="J6" s="2">
        <f t="shared" si="0"/>
        <v>67.99994944899403</v>
      </c>
      <c r="K6" t="s">
        <v>14</v>
      </c>
    </row>
    <row r="7" spans="1:11" x14ac:dyDescent="0.3">
      <c r="A7">
        <v>6</v>
      </c>
      <c r="B7" t="s">
        <v>11</v>
      </c>
      <c r="C7">
        <f>VLOOKUP(D7,[1]Sheet1!$A$1:$B$9,2,FALSE)</f>
        <v>8105</v>
      </c>
      <c r="D7" t="s">
        <v>19</v>
      </c>
      <c r="E7">
        <v>81</v>
      </c>
      <c r="F7" t="s">
        <v>13</v>
      </c>
      <c r="G7">
        <v>135</v>
      </c>
      <c r="H7">
        <v>170100</v>
      </c>
      <c r="I7" s="1">
        <v>115668</v>
      </c>
      <c r="J7" s="2">
        <f t="shared" si="0"/>
        <v>68</v>
      </c>
      <c r="K7" t="s">
        <v>14</v>
      </c>
    </row>
    <row r="8" spans="1:11" x14ac:dyDescent="0.3">
      <c r="A8">
        <v>7</v>
      </c>
      <c r="B8" t="s">
        <v>11</v>
      </c>
      <c r="C8">
        <f>VLOOKUP(D8,[1]Sheet1!$A$1:$B$9,2,FALSE)</f>
        <v>8108</v>
      </c>
      <c r="D8" t="s">
        <v>20</v>
      </c>
      <c r="E8">
        <v>81</v>
      </c>
      <c r="F8" t="s">
        <v>13</v>
      </c>
      <c r="G8">
        <v>119</v>
      </c>
      <c r="H8">
        <v>149940</v>
      </c>
      <c r="I8" s="1">
        <v>101959</v>
      </c>
      <c r="J8" s="2">
        <f t="shared" si="0"/>
        <v>67.999866613311994</v>
      </c>
      <c r="K8" t="s">
        <v>14</v>
      </c>
    </row>
    <row r="9" spans="1:11" x14ac:dyDescent="0.3">
      <c r="A9">
        <v>8</v>
      </c>
      <c r="B9" t="s">
        <v>11</v>
      </c>
      <c r="C9">
        <f>VLOOKUP(D9,[1]Sheet1!$A$1:$B$9,2,FALSE)</f>
        <v>8103</v>
      </c>
      <c r="D9" t="s">
        <v>21</v>
      </c>
      <c r="E9">
        <v>81</v>
      </c>
      <c r="F9" t="s">
        <v>13</v>
      </c>
      <c r="G9">
        <v>125</v>
      </c>
      <c r="H9">
        <v>157500</v>
      </c>
      <c r="I9" s="1">
        <v>107100</v>
      </c>
      <c r="J9" s="2">
        <f t="shared" si="0"/>
        <v>68</v>
      </c>
      <c r="K9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NSO81</dc:creator>
  <cp:lastModifiedBy>NSO81</cp:lastModifiedBy>
  <dcterms:created xsi:type="dcterms:W3CDTF">2026-03-01T07:46:17Z</dcterms:created>
  <dcterms:modified xsi:type="dcterms:W3CDTF">2026-03-01T07:46:43Z</dcterms:modified>
</cp:coreProperties>
</file>